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Proposals\Large Grou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32" i="1" l="1"/>
  <c r="M35" i="1" s="1"/>
  <c r="K35" i="1"/>
  <c r="K32" i="1"/>
  <c r="I32" i="1" l="1"/>
  <c r="I35" i="1" s="1"/>
  <c r="G32" i="1" l="1"/>
  <c r="E32" i="1"/>
  <c r="M38" i="1" l="1"/>
  <c r="M41" i="1" s="1"/>
  <c r="K38" i="1"/>
  <c r="K41" i="1" s="1"/>
  <c r="G38" i="1"/>
  <c r="G41" i="1" s="1"/>
  <c r="I16" i="1"/>
  <c r="G35" i="1"/>
  <c r="J6" i="1"/>
  <c r="H32" i="1"/>
  <c r="F32" i="1"/>
  <c r="E35" i="1" l="1"/>
  <c r="I38" i="1"/>
  <c r="I41" i="1" s="1"/>
</calcChain>
</file>

<file path=xl/sharedStrings.xml><?xml version="1.0" encoding="utf-8"?>
<sst xmlns="http://schemas.openxmlformats.org/spreadsheetml/2006/main" count="68" uniqueCount="53">
  <si>
    <t>Employee</t>
  </si>
  <si>
    <t>Emp/Child</t>
  </si>
  <si>
    <t>Total</t>
  </si>
  <si>
    <t>Coinsurance %</t>
  </si>
  <si>
    <t>Deductible In net</t>
  </si>
  <si>
    <t>Deductible Out net</t>
  </si>
  <si>
    <t>Office Copay</t>
  </si>
  <si>
    <t>Out of pocket in net</t>
  </si>
  <si>
    <t>Out of pocket out net</t>
  </si>
  <si>
    <t>Outpatient hospital</t>
  </si>
  <si>
    <t>Inpatient hospital</t>
  </si>
  <si>
    <t>Prescription Copay</t>
  </si>
  <si>
    <t>Plan Maximum</t>
  </si>
  <si>
    <t>Ded/Coins</t>
  </si>
  <si>
    <t>Monthly Cost</t>
  </si>
  <si>
    <t>Employee/Spouse</t>
  </si>
  <si>
    <t>Employee/Family</t>
  </si>
  <si>
    <t>Annual Cost</t>
  </si>
  <si>
    <t xml:space="preserve">Employee </t>
  </si>
  <si>
    <t>Emp/Spouse</t>
  </si>
  <si>
    <t>Emp/Family</t>
  </si>
  <si>
    <t xml:space="preserve"> Tiered Cost Factors</t>
  </si>
  <si>
    <t>$3000 2x fam</t>
  </si>
  <si>
    <t>% Increase</t>
  </si>
  <si>
    <t xml:space="preserve">Group Health Cost Illustration </t>
  </si>
  <si>
    <t>Unlimited</t>
  </si>
  <si>
    <t>Employee Child</t>
  </si>
  <si>
    <t>Mnthly Increase</t>
    <phoneticPr fontId="0" type="noConversion"/>
  </si>
  <si>
    <t>Total Cost &amp; Benefit Analysis</t>
    <phoneticPr fontId="0" type="noConversion"/>
  </si>
  <si>
    <t>*includes ACA fees</t>
  </si>
  <si>
    <t>Tiered Cost Analysis*</t>
  </si>
  <si>
    <t>$6000 2x fam</t>
  </si>
  <si>
    <t>$5500 2x fam</t>
  </si>
  <si>
    <t>United</t>
  </si>
  <si>
    <t>70/50</t>
  </si>
  <si>
    <t>$30/60</t>
  </si>
  <si>
    <t>8/25/45/70</t>
  </si>
  <si>
    <t>$12,000 2x fam</t>
  </si>
  <si>
    <t>BlueChoice Current</t>
  </si>
  <si>
    <t>BlueChoice Renewal</t>
  </si>
  <si>
    <t>Bchoice Cur.</t>
  </si>
  <si>
    <t>Bchoice Renew</t>
  </si>
  <si>
    <t>Aetna</t>
  </si>
  <si>
    <t>$3500 2x fam</t>
  </si>
  <si>
    <t>80/60</t>
  </si>
  <si>
    <t>$6500 2x fam</t>
  </si>
  <si>
    <t>3/10/45/70</t>
  </si>
  <si>
    <t>7,000 3x fam</t>
  </si>
  <si>
    <t>17,000 2x fam</t>
  </si>
  <si>
    <t>United HC</t>
  </si>
  <si>
    <t>Cigna</t>
  </si>
  <si>
    <t>Client Name</t>
  </si>
  <si>
    <t>Renewal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</si>
</sst>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.00"/>
    <numFmt numFmtId="165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4"/>
      <color indexed="9"/>
      <name val="Century Gothic"/>
      <family val="2"/>
    </font>
    <font>
      <sz val="10"/>
      <color indexed="9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color indexed="12"/>
      <name val="Century Gothic"/>
      <family val="2"/>
    </font>
    <font>
      <b/>
      <sz val="12"/>
      <color indexed="9"/>
      <name val="Century Gothic"/>
      <family val="2"/>
    </font>
    <font>
      <sz val="9"/>
      <name val="Century Gothic"/>
      <family val="2"/>
    </font>
    <font>
      <b/>
      <sz val="16"/>
      <color indexed="9"/>
      <name val="Century Gothic"/>
      <family val="2"/>
    </font>
    <font>
      <b/>
      <sz val="11"/>
      <color indexed="40"/>
      <name val="Century Gothic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9"/>
      <name val="Century Gothic"/>
      <family val="2"/>
    </font>
    <font>
      <b/>
      <sz val="10"/>
      <color indexed="23"/>
      <name val="Century Gothic"/>
      <family val="2"/>
    </font>
    <font>
      <sz val="10"/>
      <color indexed="23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6"/>
      <color indexed="56"/>
      <name val="Century Gothic"/>
      <family val="2"/>
    </font>
    <font>
      <b/>
      <sz val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0" applyFont="1"/>
    <xf numFmtId="0" fontId="0" fillId="0" borderId="0" xfId="0" applyFill="1"/>
    <xf numFmtId="0" fontId="19" fillId="2" borderId="0" xfId="0" applyFont="1" applyFill="1"/>
    <xf numFmtId="0" fontId="0" fillId="2" borderId="0" xfId="0" applyFill="1"/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4" fontId="16" fillId="6" borderId="0" xfId="0" applyNumberFormat="1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left"/>
      <protection locked="0"/>
    </xf>
    <xf numFmtId="0" fontId="9" fillId="6" borderId="0" xfId="0" applyFont="1" applyFill="1" applyBorder="1" applyAlignment="1" applyProtection="1">
      <protection locked="0"/>
    </xf>
    <xf numFmtId="0" fontId="5" fillId="6" borderId="0" xfId="0" applyFont="1" applyFill="1"/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Border="1" applyAlignment="1"/>
    <xf numFmtId="0" fontId="9" fillId="6" borderId="0" xfId="0" applyFont="1" applyFill="1" applyBorder="1" applyAlignment="1" applyProtection="1">
      <alignment horizontal="center"/>
      <protection locked="0"/>
    </xf>
    <xf numFmtId="164" fontId="17" fillId="6" borderId="0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6" fontId="9" fillId="6" borderId="0" xfId="0" applyNumberFormat="1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13" fontId="9" fillId="6" borderId="0" xfId="0" applyNumberFormat="1" applyFont="1" applyFill="1" applyBorder="1" applyAlignment="1">
      <alignment horizontal="center"/>
    </xf>
    <xf numFmtId="49" fontId="9" fillId="6" borderId="0" xfId="0" applyNumberFormat="1" applyFont="1" applyFill="1" applyBorder="1" applyAlignment="1">
      <alignment horizontal="center"/>
    </xf>
    <xf numFmtId="0" fontId="5" fillId="6" borderId="0" xfId="0" applyFont="1" applyFill="1" applyBorder="1" applyProtection="1">
      <protection locked="0"/>
    </xf>
    <xf numFmtId="0" fontId="12" fillId="6" borderId="0" xfId="0" applyFont="1" applyFill="1" applyBorder="1" applyProtection="1">
      <protection locked="0"/>
    </xf>
    <xf numFmtId="0" fontId="12" fillId="6" borderId="0" xfId="0" applyFont="1" applyFill="1" applyBorder="1"/>
    <xf numFmtId="9" fontId="4" fillId="6" borderId="0" xfId="0" applyNumberFormat="1" applyFont="1" applyFill="1" applyBorder="1" applyAlignment="1">
      <alignment horizontal="center" vertical="center"/>
    </xf>
    <xf numFmtId="165" fontId="8" fillId="6" borderId="0" xfId="0" applyNumberFormat="1" applyFont="1" applyFill="1" applyBorder="1" applyAlignment="1" applyProtection="1">
      <alignment horizontal="center" vertical="center"/>
      <protection locked="0"/>
    </xf>
    <xf numFmtId="165" fontId="4" fillId="6" borderId="0" xfId="0" applyNumberFormat="1" applyFont="1" applyFill="1" applyBorder="1" applyAlignment="1" applyProtection="1">
      <alignment vertical="center"/>
      <protection locked="0"/>
    </xf>
    <xf numFmtId="9" fontId="4" fillId="6" borderId="0" xfId="0" applyNumberFormat="1" applyFont="1" applyFill="1" applyBorder="1" applyAlignment="1">
      <alignment vertical="center"/>
    </xf>
    <xf numFmtId="0" fontId="3" fillId="6" borderId="0" xfId="0" applyFont="1" applyFill="1" applyBorder="1" applyProtection="1">
      <protection locked="0"/>
    </xf>
    <xf numFmtId="0" fontId="5" fillId="6" borderId="0" xfId="0" applyFont="1" applyFill="1" applyBorder="1"/>
    <xf numFmtId="165" fontId="8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0" fontId="4" fillId="6" borderId="0" xfId="0" applyFont="1" applyFill="1" applyBorder="1" applyAlignment="1">
      <alignment horizontal="left" vertical="center"/>
    </xf>
    <xf numFmtId="165" fontId="8" fillId="6" borderId="0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left"/>
      <protection locked="0"/>
    </xf>
    <xf numFmtId="0" fontId="14" fillId="6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15" fillId="5" borderId="0" xfId="0" applyFont="1" applyFill="1" applyBorder="1" applyAlignment="1" applyProtection="1">
      <alignment horizontal="left"/>
      <protection locked="0"/>
    </xf>
    <xf numFmtId="0" fontId="6" fillId="6" borderId="0" xfId="0" applyFont="1" applyFill="1" applyBorder="1" applyAlignment="1"/>
    <xf numFmtId="0" fontId="6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165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6" fontId="9" fillId="3" borderId="2" xfId="0" applyNumberFormat="1" applyFont="1" applyFill="1" applyBorder="1" applyAlignment="1">
      <alignment horizontal="center"/>
    </xf>
    <xf numFmtId="6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16" fillId="4" borderId="0" xfId="0" applyNumberFormat="1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164" fontId="22" fillId="6" borderId="0" xfId="0" applyNumberFormat="1" applyFont="1" applyFill="1" applyBorder="1" applyAlignment="1" applyProtection="1">
      <alignment horizontal="left"/>
      <protection locked="0"/>
    </xf>
    <xf numFmtId="0" fontId="22" fillId="6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center"/>
    </xf>
    <xf numFmtId="0" fontId="18" fillId="6" borderId="0" xfId="0" applyFont="1" applyFill="1" applyBorder="1" applyAlignment="1"/>
    <xf numFmtId="164" fontId="16" fillId="6" borderId="0" xfId="0" applyNumberFormat="1" applyFont="1" applyFill="1" applyBorder="1" applyAlignment="1" applyProtection="1">
      <protection locked="0"/>
    </xf>
    <xf numFmtId="0" fontId="6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horizontal="center" vertical="center"/>
    </xf>
    <xf numFmtId="6" fontId="9" fillId="8" borderId="0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49" fontId="9" fillId="8" borderId="0" xfId="0" applyNumberFormat="1" applyFont="1" applyFill="1" applyBorder="1" applyAlignment="1">
      <alignment horizontal="center"/>
    </xf>
    <xf numFmtId="165" fontId="8" fillId="8" borderId="0" xfId="0" applyNumberFormat="1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Protection="1">
      <protection locked="0"/>
    </xf>
    <xf numFmtId="165" fontId="4" fillId="8" borderId="0" xfId="0" applyNumberFormat="1" applyFont="1" applyFill="1" applyBorder="1" applyAlignment="1" applyProtection="1">
      <alignment vertical="center"/>
      <protection locked="0"/>
    </xf>
    <xf numFmtId="165" fontId="8" fillId="8" borderId="0" xfId="0" applyNumberFormat="1" applyFont="1" applyFill="1" applyBorder="1" applyAlignment="1" applyProtection="1">
      <alignment vertical="center"/>
      <protection locked="0"/>
    </xf>
    <xf numFmtId="9" fontId="4" fillId="8" borderId="0" xfId="0" applyNumberFormat="1" applyFont="1" applyFill="1" applyBorder="1" applyAlignment="1">
      <alignment vertical="center"/>
    </xf>
    <xf numFmtId="0" fontId="9" fillId="8" borderId="0" xfId="0" applyFont="1" applyFill="1" applyBorder="1" applyAlignment="1" applyProtection="1">
      <alignment horizontal="center"/>
      <protection locked="0"/>
    </xf>
    <xf numFmtId="164" fontId="17" fillId="8" borderId="0" xfId="0" applyNumberFormat="1" applyFont="1" applyFill="1" applyBorder="1" applyAlignment="1" applyProtection="1">
      <alignment horizontal="center"/>
      <protection locked="0"/>
    </xf>
    <xf numFmtId="0" fontId="11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vertical="center"/>
    </xf>
    <xf numFmtId="165" fontId="5" fillId="6" borderId="0" xfId="0" applyNumberFormat="1" applyFont="1" applyFill="1" applyBorder="1" applyAlignment="1">
      <alignment vertical="center"/>
    </xf>
    <xf numFmtId="6" fontId="9" fillId="9" borderId="2" xfId="0" applyNumberFormat="1" applyFont="1" applyFill="1" applyBorder="1" applyAlignment="1">
      <alignment horizontal="center"/>
    </xf>
    <xf numFmtId="6" fontId="9" fillId="9" borderId="4" xfId="0" applyNumberFormat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23" fillId="9" borderId="4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5" fillId="9" borderId="1" xfId="0" applyFont="1" applyFill="1" applyBorder="1" applyProtection="1">
      <protection locked="0"/>
    </xf>
    <xf numFmtId="6" fontId="9" fillId="3" borderId="4" xfId="0" quotePrefix="1" applyNumberFormat="1" applyFont="1" applyFill="1" applyBorder="1" applyAlignment="1">
      <alignment horizontal="center"/>
    </xf>
    <xf numFmtId="13" fontId="23" fillId="9" borderId="4" xfId="0" quotePrefix="1" applyNumberFormat="1" applyFont="1" applyFill="1" applyBorder="1" applyAlignment="1">
      <alignment horizontal="center"/>
    </xf>
    <xf numFmtId="49" fontId="23" fillId="9" borderId="4" xfId="0" applyNumberFormat="1" applyFont="1" applyFill="1" applyBorder="1" applyAlignment="1">
      <alignment horizontal="center"/>
    </xf>
    <xf numFmtId="0" fontId="23" fillId="8" borderId="0" xfId="0" applyFont="1" applyFill="1" applyBorder="1" applyAlignment="1">
      <alignment horizontal="center"/>
    </xf>
    <xf numFmtId="13" fontId="9" fillId="8" borderId="0" xfId="0" quotePrefix="1" applyNumberFormat="1" applyFont="1" applyFill="1" applyBorder="1" applyAlignment="1">
      <alignment horizontal="center"/>
    </xf>
    <xf numFmtId="0" fontId="15" fillId="8" borderId="0" xfId="0" applyFont="1" applyFill="1" applyBorder="1" applyAlignment="1" applyProtection="1">
      <alignment horizontal="center"/>
      <protection locked="0"/>
    </xf>
    <xf numFmtId="164" fontId="16" fillId="8" borderId="0" xfId="0" applyNumberFormat="1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>
      <alignment horizontal="center"/>
    </xf>
    <xf numFmtId="165" fontId="4" fillId="6" borderId="0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165" fontId="8" fillId="8" borderId="0" xfId="0" applyNumberFormat="1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/>
    <xf numFmtId="49" fontId="22" fillId="6" borderId="0" xfId="0" applyNumberFormat="1" applyFont="1" applyFill="1" applyBorder="1" applyAlignment="1">
      <alignment horizontal="right"/>
    </xf>
    <xf numFmtId="165" fontId="8" fillId="6" borderId="0" xfId="0" applyNumberFormat="1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3" fillId="8" borderId="0" xfId="0" applyFont="1" applyFill="1" applyBorder="1"/>
    <xf numFmtId="0" fontId="6" fillId="6" borderId="0" xfId="0" applyFont="1" applyFill="1" applyBorder="1" applyAlignment="1">
      <alignment horizontal="center"/>
    </xf>
    <xf numFmtId="9" fontId="8" fillId="8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 applyProtection="1">
      <alignment horizontal="center" vertical="center"/>
      <protection locked="0"/>
    </xf>
    <xf numFmtId="165" fontId="8" fillId="6" borderId="0" xfId="0" applyNumberFormat="1" applyFont="1" applyFill="1" applyBorder="1" applyAlignment="1">
      <alignment horizontal="center" vertical="center"/>
    </xf>
    <xf numFmtId="9" fontId="8" fillId="6" borderId="0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Border="1"/>
    <xf numFmtId="0" fontId="5" fillId="6" borderId="0" xfId="0" applyFont="1" applyFill="1" applyBorder="1" applyAlignment="1"/>
    <xf numFmtId="0" fontId="0" fillId="0" borderId="0" xfId="0" applyAlignment="1"/>
    <xf numFmtId="0" fontId="15" fillId="5" borderId="0" xfId="0" applyFont="1" applyFill="1" applyBorder="1" applyAlignment="1"/>
    <xf numFmtId="0" fontId="7" fillId="6" borderId="0" xfId="0" applyFont="1" applyFill="1" applyBorder="1" applyAlignment="1">
      <alignment horizontal="left" vertical="center"/>
    </xf>
    <xf numFmtId="6" fontId="9" fillId="10" borderId="2" xfId="0" applyNumberFormat="1" applyFont="1" applyFill="1" applyBorder="1" applyAlignment="1">
      <alignment horizontal="center"/>
    </xf>
    <xf numFmtId="6" fontId="9" fillId="10" borderId="4" xfId="0" applyNumberFormat="1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6" fontId="9" fillId="10" borderId="4" xfId="0" quotePrefix="1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5" fillId="10" borderId="1" xfId="0" applyFont="1" applyFill="1" applyBorder="1" applyProtection="1">
      <protection locked="0"/>
    </xf>
    <xf numFmtId="165" fontId="8" fillId="5" borderId="2" xfId="0" applyNumberFormat="1" applyFont="1" applyFill="1" applyBorder="1" applyAlignment="1" applyProtection="1">
      <alignment horizontal="center" vertical="center"/>
      <protection locked="0"/>
    </xf>
    <xf numFmtId="165" fontId="8" fillId="5" borderId="3" xfId="0" applyNumberFormat="1" applyFont="1" applyFill="1" applyBorder="1" applyAlignment="1" applyProtection="1">
      <alignment horizontal="center" vertical="center"/>
      <protection locked="0"/>
    </xf>
    <xf numFmtId="6" fontId="9" fillId="11" borderId="2" xfId="0" applyNumberFormat="1" applyFont="1" applyFill="1" applyBorder="1" applyAlignment="1">
      <alignment horizontal="center"/>
    </xf>
    <xf numFmtId="6" fontId="9" fillId="11" borderId="4" xfId="0" applyNumberFormat="1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/>
    </xf>
    <xf numFmtId="6" fontId="9" fillId="11" borderId="4" xfId="0" quotePrefix="1" applyNumberFormat="1" applyFont="1" applyFill="1" applyBorder="1" applyAlignment="1">
      <alignment horizontal="center"/>
    </xf>
    <xf numFmtId="49" fontId="9" fillId="11" borderId="4" xfId="0" applyNumberFormat="1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5" fillId="11" borderId="1" xfId="0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731520</xdr:colOff>
      <xdr:row>12</xdr:row>
      <xdr:rowOff>10160</xdr:rowOff>
    </xdr:from>
    <xdr:to>
      <xdr:col>14</xdr:col>
      <xdr:colOff>707140</xdr:colOff>
      <xdr:row>15</xdr:row>
      <xdr:rowOff>37593</xdr:rowOff>
    </xdr:to>
    <xdr:pic>
      <xdr:nvPicPr>
        <xdr:cNvPr id="6" name="Picture 5" descr="ClarkeCo  Horizontal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7840" y="1976120"/>
          <a:ext cx="1865380" cy="49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view="pageLayout" zoomScale="125" zoomScaleNormal="125" zoomScalePageLayoutView="125" workbookViewId="0">
      <selection activeCell="M40" activeCellId="2" sqref="M34 M37 M40"/>
    </sheetView>
  </sheetViews>
  <sheetFormatPr defaultColWidth="8.85546875" defaultRowHeight="12.75" x14ac:dyDescent="0.2"/>
  <cols>
    <col min="1" max="1" width="0.85546875" customWidth="1"/>
    <col min="2" max="2" width="8.5703125" customWidth="1"/>
    <col min="3" max="3" width="17.85546875" customWidth="1"/>
    <col min="4" max="4" width="0.85546875" customWidth="1"/>
    <col min="5" max="5" width="12.85546875" customWidth="1"/>
    <col min="6" max="6" width="0.85546875" customWidth="1"/>
    <col min="7" max="7" width="12.85546875" customWidth="1"/>
    <col min="8" max="8" width="0.85546875" customWidth="1"/>
    <col min="9" max="9" width="12.85546875" customWidth="1"/>
    <col min="10" max="10" width="0.85546875" customWidth="1"/>
    <col min="11" max="11" width="12.5703125" customWidth="1"/>
    <col min="12" max="12" width="0.85546875" customWidth="1"/>
    <col min="13" max="13" width="12.5703125" customWidth="1"/>
    <col min="14" max="14" width="0.85546875" customWidth="1"/>
    <col min="15" max="15" width="12.85546875" customWidth="1"/>
    <col min="16" max="16" width="0.85546875" customWidth="1"/>
    <col min="17" max="17" width="8.85546875" customWidth="1"/>
    <col min="18" max="18" width="0.85546875" style="2" customWidth="1"/>
  </cols>
  <sheetData>
    <row r="1" spans="1:19" ht="5.4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ht="21" customHeight="1" x14ac:dyDescent="0.2">
      <c r="A2" s="4"/>
      <c r="B2" s="100" t="s">
        <v>24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5"/>
    </row>
    <row r="3" spans="1:19" ht="18" customHeight="1" x14ac:dyDescent="0.3">
      <c r="A3" s="4"/>
      <c r="B3" s="64" t="s">
        <v>51</v>
      </c>
      <c r="C3" s="65"/>
      <c r="D3" s="65"/>
      <c r="E3" s="65"/>
      <c r="F3" s="65"/>
      <c r="G3" s="65"/>
      <c r="H3" s="65"/>
      <c r="I3" s="65"/>
      <c r="J3" s="45"/>
      <c r="K3" s="113" t="s">
        <v>52</v>
      </c>
      <c r="L3" s="113"/>
      <c r="M3" s="113"/>
      <c r="N3" s="113"/>
      <c r="O3" s="113"/>
      <c r="P3" s="113"/>
      <c r="Q3" s="113"/>
      <c r="R3" s="6"/>
      <c r="S3" s="1"/>
    </row>
    <row r="4" spans="1:19" ht="15.95" customHeight="1" x14ac:dyDescent="0.25">
      <c r="A4" s="4"/>
      <c r="B4" s="11"/>
      <c r="C4" s="11"/>
      <c r="D4" s="11"/>
      <c r="E4" s="11"/>
      <c r="F4" s="11"/>
      <c r="G4" s="101" t="s">
        <v>30</v>
      </c>
      <c r="H4" s="101"/>
      <c r="I4" s="101"/>
      <c r="J4" s="101"/>
      <c r="K4" s="102"/>
      <c r="L4" s="11"/>
      <c r="M4" s="11"/>
      <c r="N4" s="11"/>
      <c r="O4" s="68"/>
      <c r="P4" s="68"/>
      <c r="Q4" s="68"/>
      <c r="R4" s="7"/>
    </row>
    <row r="5" spans="1:19" ht="9" customHeight="1" x14ac:dyDescent="0.25">
      <c r="A5" s="4"/>
      <c r="B5" s="11"/>
      <c r="C5" s="24"/>
      <c r="D5" s="24"/>
      <c r="E5" s="24"/>
      <c r="F5" s="24"/>
      <c r="G5" s="24"/>
      <c r="H5" s="24"/>
      <c r="I5" s="24"/>
      <c r="J5" s="24"/>
      <c r="K5" s="81"/>
      <c r="L5" s="46"/>
      <c r="M5" s="46"/>
      <c r="N5" s="46"/>
      <c r="O5" s="67"/>
      <c r="P5" s="67"/>
      <c r="Q5" s="67"/>
      <c r="R5" s="8"/>
    </row>
    <row r="6" spans="1:19" s="10" customFormat="1" ht="12.95" customHeight="1" x14ac:dyDescent="0.3">
      <c r="A6" s="9"/>
      <c r="B6" s="11"/>
      <c r="C6" s="47" t="s">
        <v>21</v>
      </c>
      <c r="D6" s="12"/>
      <c r="E6" s="63" t="s">
        <v>40</v>
      </c>
      <c r="F6" s="17"/>
      <c r="G6" s="63" t="s">
        <v>41</v>
      </c>
      <c r="H6" s="17"/>
      <c r="I6" s="63" t="s">
        <v>42</v>
      </c>
      <c r="J6" s="43" t="e">
        <f>((J7*42)+(J8*14)+(#REF!*7)+(J10*12))</f>
        <v>#REF!</v>
      </c>
      <c r="K6" s="63" t="s">
        <v>33</v>
      </c>
      <c r="L6" s="17"/>
      <c r="M6" s="63" t="s">
        <v>50</v>
      </c>
      <c r="N6" s="79"/>
      <c r="O6" s="96"/>
      <c r="P6" s="19"/>
      <c r="Q6" s="17"/>
      <c r="R6" s="9"/>
    </row>
    <row r="7" spans="1:19" s="10" customFormat="1" ht="12" customHeight="1" x14ac:dyDescent="0.3">
      <c r="A7" s="9"/>
      <c r="B7" s="11"/>
      <c r="C7" s="13" t="s">
        <v>18</v>
      </c>
      <c r="D7" s="13"/>
      <c r="E7" s="62"/>
      <c r="F7" s="18"/>
      <c r="G7" s="62"/>
      <c r="H7" s="18"/>
      <c r="I7" s="62"/>
      <c r="J7" s="43"/>
      <c r="K7" s="62"/>
      <c r="L7" s="18"/>
      <c r="M7" s="62"/>
      <c r="N7" s="80"/>
      <c r="O7" s="97"/>
      <c r="P7" s="20"/>
      <c r="Q7" s="11"/>
      <c r="R7" s="9"/>
    </row>
    <row r="8" spans="1:19" s="10" customFormat="1" ht="12" customHeight="1" x14ac:dyDescent="0.3">
      <c r="A8" s="9"/>
      <c r="B8" s="11"/>
      <c r="C8" s="13" t="s">
        <v>15</v>
      </c>
      <c r="D8" s="13"/>
      <c r="E8" s="62"/>
      <c r="F8" s="18"/>
      <c r="G8" s="62"/>
      <c r="H8" s="18"/>
      <c r="I8" s="62"/>
      <c r="J8" s="43"/>
      <c r="K8" s="62"/>
      <c r="L8" s="18"/>
      <c r="M8" s="62"/>
      <c r="N8" s="80"/>
      <c r="O8" s="97"/>
      <c r="P8" s="20"/>
      <c r="Q8" s="11"/>
      <c r="R8" s="9"/>
    </row>
    <row r="9" spans="1:19" s="10" customFormat="1" ht="12" customHeight="1" x14ac:dyDescent="0.3">
      <c r="A9" s="9"/>
      <c r="B9" s="11"/>
      <c r="C9" s="13" t="s">
        <v>26</v>
      </c>
      <c r="D9" s="13"/>
      <c r="E9" s="62"/>
      <c r="F9" s="18"/>
      <c r="G9" s="62"/>
      <c r="H9" s="18"/>
      <c r="I9" s="62"/>
      <c r="J9" s="43"/>
      <c r="K9" s="62"/>
      <c r="L9" s="18"/>
      <c r="M9" s="62"/>
      <c r="N9" s="80"/>
      <c r="O9" s="97"/>
      <c r="P9" s="20"/>
      <c r="Q9" s="11"/>
      <c r="R9" s="9"/>
    </row>
    <row r="10" spans="1:19" s="10" customFormat="1" ht="12" customHeight="1" x14ac:dyDescent="0.3">
      <c r="A10" s="9"/>
      <c r="B10" s="11"/>
      <c r="C10" s="13" t="s">
        <v>16</v>
      </c>
      <c r="D10" s="13"/>
      <c r="E10" s="62"/>
      <c r="F10" s="18"/>
      <c r="G10" s="62"/>
      <c r="H10" s="18"/>
      <c r="I10" s="62"/>
      <c r="J10" s="43"/>
      <c r="K10" s="62"/>
      <c r="L10" s="18"/>
      <c r="M10" s="62"/>
      <c r="N10" s="80"/>
      <c r="O10" s="97"/>
      <c r="P10" s="20"/>
      <c r="Q10" s="11"/>
      <c r="R10" s="9"/>
    </row>
    <row r="11" spans="1:19" ht="11.1" customHeight="1" x14ac:dyDescent="0.25">
      <c r="A11" s="4"/>
      <c r="B11" s="11"/>
      <c r="C11" s="37"/>
      <c r="D11" s="37"/>
      <c r="E11" s="37"/>
      <c r="F11" s="37"/>
      <c r="G11" s="48"/>
      <c r="H11" s="49"/>
      <c r="I11" s="49"/>
      <c r="J11" s="49"/>
      <c r="K11" s="82"/>
      <c r="L11" s="37"/>
      <c r="M11" s="82"/>
      <c r="N11" s="49"/>
      <c r="O11" s="49"/>
      <c r="P11" s="24"/>
      <c r="Q11" s="24"/>
      <c r="R11" s="4"/>
    </row>
    <row r="12" spans="1:19" ht="13.5" x14ac:dyDescent="0.25">
      <c r="A12" s="4"/>
      <c r="B12" s="11"/>
      <c r="C12" s="37"/>
      <c r="D12" s="37"/>
      <c r="E12" s="37"/>
      <c r="F12" s="127" t="s">
        <v>0</v>
      </c>
      <c r="G12" s="128"/>
      <c r="H12" s="56">
        <v>6</v>
      </c>
      <c r="I12" s="54"/>
      <c r="J12" s="56">
        <v>1</v>
      </c>
      <c r="K12" s="107"/>
      <c r="L12" s="107"/>
      <c r="M12" s="37"/>
      <c r="N12" s="107"/>
      <c r="O12" s="107"/>
      <c r="P12" s="107"/>
      <c r="Q12" s="24"/>
      <c r="R12" s="4"/>
    </row>
    <row r="13" spans="1:19" ht="13.5" x14ac:dyDescent="0.25">
      <c r="A13" s="4"/>
      <c r="B13" s="11"/>
      <c r="C13" s="37"/>
      <c r="D13" s="37"/>
      <c r="E13" s="37"/>
      <c r="F13" s="37" t="s">
        <v>19</v>
      </c>
      <c r="G13" s="37"/>
      <c r="H13" s="56">
        <v>2</v>
      </c>
      <c r="I13" s="54"/>
      <c r="J13" s="56"/>
      <c r="K13" s="107"/>
      <c r="L13" s="107"/>
      <c r="M13" s="37"/>
      <c r="N13" s="107"/>
      <c r="O13" s="107"/>
      <c r="P13" s="107"/>
      <c r="Q13" s="24"/>
      <c r="R13" s="4"/>
    </row>
    <row r="14" spans="1:19" ht="13.5" x14ac:dyDescent="0.25">
      <c r="A14" s="4"/>
      <c r="B14" s="11"/>
      <c r="C14" s="37"/>
      <c r="D14" s="37"/>
      <c r="E14" s="37"/>
      <c r="F14" s="37" t="s">
        <v>1</v>
      </c>
      <c r="G14" s="37"/>
      <c r="H14" s="56">
        <v>0</v>
      </c>
      <c r="I14" s="54"/>
      <c r="J14" s="56"/>
      <c r="K14" s="107"/>
      <c r="L14" s="107"/>
      <c r="M14" s="37"/>
      <c r="N14" s="107"/>
      <c r="O14" s="107"/>
      <c r="P14" s="107"/>
      <c r="Q14" s="24"/>
      <c r="R14" s="4"/>
    </row>
    <row r="15" spans="1:19" ht="13.5" x14ac:dyDescent="0.25">
      <c r="A15" s="4"/>
      <c r="B15" s="11"/>
      <c r="C15" s="37"/>
      <c r="D15" s="37"/>
      <c r="E15" s="37"/>
      <c r="F15" s="127" t="s">
        <v>20</v>
      </c>
      <c r="G15" s="128"/>
      <c r="H15" s="56">
        <v>9</v>
      </c>
      <c r="I15" s="54"/>
      <c r="J15" s="56"/>
      <c r="K15" s="107"/>
      <c r="L15" s="107"/>
      <c r="M15" s="37"/>
      <c r="N15" s="107"/>
      <c r="O15" s="107"/>
      <c r="P15" s="107"/>
      <c r="Q15" s="24"/>
      <c r="R15" s="4"/>
    </row>
    <row r="16" spans="1:19" ht="12" customHeight="1" x14ac:dyDescent="0.25">
      <c r="A16" s="4"/>
      <c r="B16" s="11"/>
      <c r="C16" s="37"/>
      <c r="D16" s="37"/>
      <c r="E16" s="37"/>
      <c r="F16" s="129" t="s">
        <v>2</v>
      </c>
      <c r="G16" s="128"/>
      <c r="H16" s="50">
        <v>17</v>
      </c>
      <c r="I16" s="55">
        <f>SUM(I12:I15)</f>
        <v>0</v>
      </c>
      <c r="J16" s="50"/>
      <c r="K16" s="107"/>
      <c r="L16" s="107"/>
      <c r="M16" s="37"/>
      <c r="N16" s="118"/>
      <c r="O16" s="118"/>
      <c r="P16" s="118"/>
      <c r="Q16" s="24"/>
      <c r="R16" s="4"/>
    </row>
    <row r="17" spans="1:18" ht="12" customHeight="1" x14ac:dyDescent="0.25">
      <c r="A17" s="4"/>
      <c r="B17" s="11"/>
      <c r="C17" s="24"/>
      <c r="D17" s="24"/>
      <c r="E17" s="24"/>
      <c r="F17" s="24"/>
      <c r="G17" s="24"/>
      <c r="H17" s="24"/>
      <c r="I17" s="24"/>
      <c r="J17" s="24"/>
      <c r="K17" s="46"/>
      <c r="L17" s="46"/>
      <c r="M17" s="46"/>
      <c r="N17" s="46"/>
      <c r="O17" s="105"/>
      <c r="P17" s="105"/>
      <c r="Q17" s="105"/>
      <c r="R17" s="8"/>
    </row>
    <row r="18" spans="1:18" ht="18" x14ac:dyDescent="0.25">
      <c r="A18" s="4"/>
      <c r="B18" s="11"/>
      <c r="C18" s="24"/>
      <c r="D18" s="24"/>
      <c r="E18" s="24"/>
      <c r="F18" s="24"/>
      <c r="G18" s="101" t="s">
        <v>28</v>
      </c>
      <c r="H18" s="101"/>
      <c r="I18" s="101"/>
      <c r="J18" s="101"/>
      <c r="K18" s="106"/>
      <c r="L18" s="46"/>
      <c r="M18" s="46"/>
      <c r="N18" s="46"/>
      <c r="O18" s="105"/>
      <c r="P18" s="105"/>
      <c r="Q18" s="105"/>
      <c r="R18" s="7"/>
    </row>
    <row r="19" spans="1:18" ht="6" customHeight="1" x14ac:dyDescent="0.25">
      <c r="A19" s="4"/>
      <c r="B19" s="11"/>
      <c r="C19" s="24"/>
      <c r="D19" s="24"/>
      <c r="E19" s="24"/>
      <c r="F19" s="24"/>
      <c r="G19" s="24"/>
      <c r="H19" s="24"/>
      <c r="I19" s="24"/>
      <c r="J19" s="24"/>
      <c r="K19" s="46"/>
      <c r="L19" s="46"/>
      <c r="M19" s="81"/>
      <c r="N19" s="46"/>
      <c r="O19" s="105"/>
      <c r="P19" s="105"/>
      <c r="Q19" s="105"/>
      <c r="R19" s="8"/>
    </row>
    <row r="20" spans="1:18" ht="12.75" customHeight="1" x14ac:dyDescent="0.25">
      <c r="A20" s="4"/>
      <c r="B20" s="11"/>
      <c r="C20" s="15"/>
      <c r="D20" s="15"/>
      <c r="E20" s="98" t="s">
        <v>38</v>
      </c>
      <c r="F20" s="22"/>
      <c r="G20" s="98" t="s">
        <v>39</v>
      </c>
      <c r="H20" s="23"/>
      <c r="I20" s="115" t="s">
        <v>42</v>
      </c>
      <c r="J20" s="21"/>
      <c r="K20" s="115" t="s">
        <v>49</v>
      </c>
      <c r="L20" s="23"/>
      <c r="M20" s="115" t="s">
        <v>50</v>
      </c>
      <c r="N20" s="69"/>
      <c r="O20" s="109"/>
      <c r="P20" s="23"/>
      <c r="Q20" s="21"/>
      <c r="R20" s="7"/>
    </row>
    <row r="21" spans="1:18" ht="26.25" customHeight="1" x14ac:dyDescent="0.25">
      <c r="A21" s="4"/>
      <c r="B21" s="11"/>
      <c r="C21" s="130"/>
      <c r="D21" s="130"/>
      <c r="E21" s="99"/>
      <c r="F21" s="21"/>
      <c r="G21" s="99"/>
      <c r="H21" s="21"/>
      <c r="I21" s="116"/>
      <c r="J21" s="21"/>
      <c r="K21" s="116"/>
      <c r="L21" s="21"/>
      <c r="M21" s="116"/>
      <c r="N21" s="70"/>
      <c r="O21" s="110"/>
      <c r="P21" s="24"/>
      <c r="Q21" s="21"/>
      <c r="R21" s="4"/>
    </row>
    <row r="22" spans="1:18" ht="14.25" x14ac:dyDescent="0.3">
      <c r="A22" s="4"/>
      <c r="B22" s="11"/>
      <c r="C22" s="16" t="s">
        <v>4</v>
      </c>
      <c r="D22" s="16"/>
      <c r="E22" s="57" t="s">
        <v>22</v>
      </c>
      <c r="F22" s="25"/>
      <c r="G22" s="57" t="s">
        <v>22</v>
      </c>
      <c r="H22" s="25"/>
      <c r="I22" s="85" t="s">
        <v>43</v>
      </c>
      <c r="J22" s="25"/>
      <c r="K22" s="131"/>
      <c r="L22" s="25"/>
      <c r="M22" s="141"/>
      <c r="N22" s="71"/>
      <c r="O22" s="71"/>
      <c r="P22" s="24"/>
      <c r="Q22" s="25"/>
      <c r="R22" s="4"/>
    </row>
    <row r="23" spans="1:18" ht="14.25" x14ac:dyDescent="0.3">
      <c r="A23" s="4"/>
      <c r="B23" s="11"/>
      <c r="C23" s="16" t="s">
        <v>5</v>
      </c>
      <c r="D23" s="16"/>
      <c r="E23" s="58" t="s">
        <v>31</v>
      </c>
      <c r="F23" s="25"/>
      <c r="G23" s="58" t="s">
        <v>31</v>
      </c>
      <c r="H23" s="25"/>
      <c r="I23" s="86" t="s">
        <v>47</v>
      </c>
      <c r="J23" s="25"/>
      <c r="K23" s="132"/>
      <c r="L23" s="25"/>
      <c r="M23" s="142"/>
      <c r="N23" s="71"/>
      <c r="O23" s="71"/>
      <c r="P23" s="24"/>
      <c r="Q23" s="25"/>
      <c r="R23" s="4"/>
    </row>
    <row r="24" spans="1:18" ht="14.25" x14ac:dyDescent="0.3">
      <c r="A24" s="4"/>
      <c r="B24" s="11"/>
      <c r="C24" s="16" t="s">
        <v>3</v>
      </c>
      <c r="D24" s="16"/>
      <c r="E24" s="59" t="s">
        <v>34</v>
      </c>
      <c r="F24" s="26"/>
      <c r="G24" s="59" t="s">
        <v>34</v>
      </c>
      <c r="H24" s="26"/>
      <c r="I24" s="88" t="s">
        <v>44</v>
      </c>
      <c r="J24" s="26"/>
      <c r="K24" s="133"/>
      <c r="L24" s="26"/>
      <c r="M24" s="143"/>
      <c r="N24" s="72"/>
      <c r="O24" s="72"/>
      <c r="P24" s="24"/>
      <c r="Q24" s="26"/>
      <c r="R24" s="4"/>
    </row>
    <row r="25" spans="1:18" ht="14.25" x14ac:dyDescent="0.3">
      <c r="A25" s="4"/>
      <c r="B25" s="11"/>
      <c r="C25" s="16" t="s">
        <v>7</v>
      </c>
      <c r="D25" s="16"/>
      <c r="E25" s="59" t="s">
        <v>32</v>
      </c>
      <c r="F25" s="26"/>
      <c r="G25" s="59" t="s">
        <v>32</v>
      </c>
      <c r="H25" s="26"/>
      <c r="I25" s="88" t="s">
        <v>45</v>
      </c>
      <c r="J25" s="26"/>
      <c r="K25" s="134"/>
      <c r="L25" s="26"/>
      <c r="M25" s="144"/>
      <c r="N25" s="72"/>
      <c r="O25" s="94"/>
      <c r="P25" s="24"/>
      <c r="Q25" s="26"/>
      <c r="R25" s="4"/>
    </row>
    <row r="26" spans="1:18" ht="14.25" x14ac:dyDescent="0.3">
      <c r="A26" s="4"/>
      <c r="B26" s="11"/>
      <c r="C26" s="16" t="s">
        <v>8</v>
      </c>
      <c r="D26" s="16"/>
      <c r="E26" s="59" t="s">
        <v>37</v>
      </c>
      <c r="F26" s="26"/>
      <c r="G26" s="59" t="s">
        <v>37</v>
      </c>
      <c r="H26" s="26"/>
      <c r="I26" s="88" t="s">
        <v>48</v>
      </c>
      <c r="J26" s="26"/>
      <c r="K26" s="134"/>
      <c r="L26" s="26"/>
      <c r="M26" s="144"/>
      <c r="N26" s="72"/>
      <c r="O26" s="94"/>
      <c r="P26" s="24"/>
      <c r="Q26" s="26"/>
      <c r="R26" s="4"/>
    </row>
    <row r="27" spans="1:18" ht="14.25" x14ac:dyDescent="0.3">
      <c r="A27" s="4"/>
      <c r="B27" s="11"/>
      <c r="C27" s="16" t="s">
        <v>10</v>
      </c>
      <c r="D27" s="16"/>
      <c r="E27" s="59" t="s">
        <v>13</v>
      </c>
      <c r="F27" s="26"/>
      <c r="G27" s="59" t="s">
        <v>13</v>
      </c>
      <c r="H27" s="26"/>
      <c r="I27" s="87" t="s">
        <v>13</v>
      </c>
      <c r="J27" s="26"/>
      <c r="K27" s="133"/>
      <c r="L27" s="26"/>
      <c r="M27" s="143"/>
      <c r="N27" s="72"/>
      <c r="O27" s="72"/>
      <c r="P27" s="24"/>
      <c r="Q27" s="26"/>
      <c r="R27" s="4"/>
    </row>
    <row r="28" spans="1:18" ht="14.25" x14ac:dyDescent="0.3">
      <c r="A28" s="4"/>
      <c r="B28" s="11"/>
      <c r="C28" s="16" t="s">
        <v>9</v>
      </c>
      <c r="D28" s="16"/>
      <c r="E28" s="59" t="s">
        <v>13</v>
      </c>
      <c r="F28" s="26"/>
      <c r="G28" s="59" t="s">
        <v>13</v>
      </c>
      <c r="H28" s="26"/>
      <c r="I28" s="87" t="s">
        <v>13</v>
      </c>
      <c r="J28" s="26"/>
      <c r="K28" s="133"/>
      <c r="L28" s="25"/>
      <c r="M28" s="143"/>
      <c r="N28" s="72"/>
      <c r="O28" s="72"/>
      <c r="P28" s="24"/>
      <c r="Q28" s="26"/>
      <c r="R28" s="4"/>
    </row>
    <row r="29" spans="1:18" ht="14.25" x14ac:dyDescent="0.3">
      <c r="A29" s="4"/>
      <c r="B29" s="11"/>
      <c r="C29" s="16" t="s">
        <v>6</v>
      </c>
      <c r="D29" s="16"/>
      <c r="E29" s="91">
        <v>30</v>
      </c>
      <c r="F29" s="25"/>
      <c r="G29" s="91">
        <v>30</v>
      </c>
      <c r="H29" s="25"/>
      <c r="I29" s="92" t="s">
        <v>35</v>
      </c>
      <c r="J29" s="25"/>
      <c r="K29" s="135"/>
      <c r="L29" s="66"/>
      <c r="M29" s="145"/>
      <c r="N29" s="71"/>
      <c r="O29" s="95"/>
      <c r="P29" s="24"/>
      <c r="Q29" s="27"/>
      <c r="R29" s="4"/>
    </row>
    <row r="30" spans="1:18" ht="14.25" x14ac:dyDescent="0.3">
      <c r="A30" s="4"/>
      <c r="B30" s="11"/>
      <c r="C30" s="16" t="s">
        <v>11</v>
      </c>
      <c r="D30" s="16"/>
      <c r="E30" s="60" t="s">
        <v>36</v>
      </c>
      <c r="F30" s="28"/>
      <c r="G30" s="60" t="s">
        <v>36</v>
      </c>
      <c r="H30" s="28"/>
      <c r="I30" s="93" t="s">
        <v>46</v>
      </c>
      <c r="J30" s="28"/>
      <c r="K30" s="136"/>
      <c r="L30" s="66"/>
      <c r="M30" s="146"/>
      <c r="N30" s="73"/>
      <c r="O30" s="73"/>
      <c r="P30" s="24"/>
      <c r="Q30" s="28"/>
      <c r="R30" s="4"/>
    </row>
    <row r="31" spans="1:18" ht="14.25" x14ac:dyDescent="0.3">
      <c r="A31" s="4"/>
      <c r="B31" s="11"/>
      <c r="C31" s="16" t="s">
        <v>12</v>
      </c>
      <c r="D31" s="16"/>
      <c r="E31" s="61" t="s">
        <v>25</v>
      </c>
      <c r="F31" s="26"/>
      <c r="G31" s="61" t="s">
        <v>25</v>
      </c>
      <c r="H31" s="26"/>
      <c r="I31" s="89" t="s">
        <v>25</v>
      </c>
      <c r="J31" s="26"/>
      <c r="K31" s="137"/>
      <c r="L31" s="26"/>
      <c r="M31" s="147"/>
      <c r="N31" s="72"/>
      <c r="O31" s="72"/>
      <c r="P31" s="24"/>
      <c r="Q31" s="26"/>
      <c r="R31" s="4"/>
    </row>
    <row r="32" spans="1:18" s="10" customFormat="1" ht="12" customHeight="1" x14ac:dyDescent="0.25">
      <c r="A32" s="9"/>
      <c r="B32" s="11"/>
      <c r="C32" s="125" t="s">
        <v>14</v>
      </c>
      <c r="D32" s="39"/>
      <c r="E32" s="111">
        <f>($I12*E7)+($I13*E8)+($I15*E10)+($I14*E9)</f>
        <v>0</v>
      </c>
      <c r="F32" s="33" t="e">
        <f>((F7*42)+(F8*14)+(#REF!*7)+(F10*12))</f>
        <v>#REF!</v>
      </c>
      <c r="G32" s="111">
        <f>($I12*G7)+($I13*G8)+($I15*G10)+($I14*G9)</f>
        <v>0</v>
      </c>
      <c r="H32" s="33" t="e">
        <f>((H7*42)+(H8*14)+(#REF!*7)+(H10*12))</f>
        <v>#REF!</v>
      </c>
      <c r="I32" s="111">
        <f>($I12*I7)+($I13*I8)+($I15*I10)+($I14*I9)</f>
        <v>0</v>
      </c>
      <c r="J32" s="43"/>
      <c r="K32" s="111">
        <f>($I12*K7)+($I13*K8)+($I15*K10)+($I14*K9)</f>
        <v>0</v>
      </c>
      <c r="L32" s="33"/>
      <c r="M32" s="111">
        <f>($I12*M7)+($I13*M8)+($I15*M10)+($I14*M9)</f>
        <v>0</v>
      </c>
      <c r="N32" s="74"/>
      <c r="O32" s="108"/>
      <c r="P32" s="20"/>
      <c r="Q32" s="114"/>
      <c r="R32" s="9"/>
    </row>
    <row r="33" spans="1:18" s="10" customFormat="1" ht="12" customHeight="1" x14ac:dyDescent="0.25">
      <c r="A33" s="9"/>
      <c r="B33" s="11"/>
      <c r="C33" s="126"/>
      <c r="D33" s="39"/>
      <c r="E33" s="112"/>
      <c r="F33" s="33"/>
      <c r="G33" s="112"/>
      <c r="H33" s="33"/>
      <c r="I33" s="112"/>
      <c r="J33" s="43"/>
      <c r="K33" s="112"/>
      <c r="L33" s="33"/>
      <c r="M33" s="112"/>
      <c r="N33" s="74"/>
      <c r="O33" s="117"/>
      <c r="P33" s="20"/>
      <c r="Q33" s="114"/>
      <c r="R33" s="9"/>
    </row>
    <row r="34" spans="1:18" s="10" customFormat="1" ht="13.35" customHeight="1" x14ac:dyDescent="0.25">
      <c r="A34" s="9"/>
      <c r="B34" s="11"/>
      <c r="C34" s="44"/>
      <c r="D34" s="40"/>
      <c r="E34" s="51"/>
      <c r="F34" s="29"/>
      <c r="G34" s="51"/>
      <c r="H34" s="29"/>
      <c r="I34" s="90"/>
      <c r="J34" s="43"/>
      <c r="K34" s="138"/>
      <c r="L34" s="29"/>
      <c r="M34" s="148"/>
      <c r="N34" s="75"/>
      <c r="O34" s="75"/>
      <c r="P34" s="19"/>
      <c r="Q34" s="29"/>
      <c r="R34" s="9"/>
    </row>
    <row r="35" spans="1:18" s="10" customFormat="1" ht="12" customHeight="1" x14ac:dyDescent="0.25">
      <c r="A35" s="9"/>
      <c r="B35" s="11"/>
      <c r="C35" s="125" t="s">
        <v>17</v>
      </c>
      <c r="D35" s="40"/>
      <c r="E35" s="111">
        <f>(E32*12)</f>
        <v>0</v>
      </c>
      <c r="F35" s="34"/>
      <c r="G35" s="111">
        <f>(G32*12)</f>
        <v>0</v>
      </c>
      <c r="H35" s="29"/>
      <c r="I35" s="139">
        <f>(I32*12)</f>
        <v>0</v>
      </c>
      <c r="J35" s="43"/>
      <c r="K35" s="139">
        <f>(K32*12)</f>
        <v>0</v>
      </c>
      <c r="L35" s="29"/>
      <c r="M35" s="139">
        <f>(M32*12)</f>
        <v>0</v>
      </c>
      <c r="N35" s="76"/>
      <c r="O35" s="108"/>
      <c r="P35" s="30"/>
      <c r="Q35" s="122"/>
      <c r="R35" s="9"/>
    </row>
    <row r="36" spans="1:18" s="10" customFormat="1" ht="12" customHeight="1" x14ac:dyDescent="0.25">
      <c r="A36" s="9"/>
      <c r="B36" s="11"/>
      <c r="C36" s="126"/>
      <c r="D36" s="40"/>
      <c r="E36" s="112"/>
      <c r="F36" s="34"/>
      <c r="G36" s="111"/>
      <c r="H36" s="29"/>
      <c r="I36" s="140"/>
      <c r="J36" s="43"/>
      <c r="K36" s="140"/>
      <c r="L36" s="29"/>
      <c r="M36" s="140"/>
      <c r="N36" s="76"/>
      <c r="O36" s="108"/>
      <c r="P36" s="30"/>
      <c r="Q36" s="122"/>
      <c r="R36" s="9"/>
    </row>
    <row r="37" spans="1:18" s="10" customFormat="1" ht="13.35" customHeight="1" x14ac:dyDescent="0.25">
      <c r="A37" s="9"/>
      <c r="B37" s="11"/>
      <c r="C37" s="44"/>
      <c r="D37" s="40"/>
      <c r="E37" s="51"/>
      <c r="F37" s="29"/>
      <c r="G37" s="51"/>
      <c r="H37" s="29"/>
      <c r="I37" s="90"/>
      <c r="J37" s="43"/>
      <c r="K37" s="138"/>
      <c r="L37" s="29"/>
      <c r="M37" s="148"/>
      <c r="N37" s="75"/>
      <c r="O37" s="75"/>
      <c r="P37" s="19"/>
      <c r="Q37" s="29"/>
      <c r="R37" s="9"/>
    </row>
    <row r="38" spans="1:18" s="10" customFormat="1" ht="9" customHeight="1" x14ac:dyDescent="0.25">
      <c r="A38" s="9"/>
      <c r="B38" s="11"/>
      <c r="C38" s="125" t="s">
        <v>27</v>
      </c>
      <c r="D38" s="41"/>
      <c r="E38" s="111"/>
      <c r="F38" s="36"/>
      <c r="G38" s="111">
        <f>(G32-$E32)</f>
        <v>0</v>
      </c>
      <c r="H38" s="36"/>
      <c r="I38" s="111">
        <f>(I32-$E32)</f>
        <v>0</v>
      </c>
      <c r="J38" s="43"/>
      <c r="K38" s="111">
        <f>(K32-$E32)</f>
        <v>0</v>
      </c>
      <c r="L38" s="36"/>
      <c r="M38" s="111">
        <f>(M32-$E32)</f>
        <v>0</v>
      </c>
      <c r="N38" s="77"/>
      <c r="O38" s="108"/>
      <c r="P38" s="20"/>
      <c r="Q38" s="114"/>
      <c r="R38" s="9"/>
    </row>
    <row r="39" spans="1:18" s="10" customFormat="1" ht="9" customHeight="1" x14ac:dyDescent="0.25">
      <c r="A39" s="9"/>
      <c r="B39" s="11"/>
      <c r="C39" s="126"/>
      <c r="D39" s="41"/>
      <c r="E39" s="112"/>
      <c r="F39" s="36"/>
      <c r="G39" s="111"/>
      <c r="H39" s="36"/>
      <c r="I39" s="111"/>
      <c r="J39" s="43"/>
      <c r="K39" s="111"/>
      <c r="L39" s="36"/>
      <c r="M39" s="111"/>
      <c r="N39" s="77"/>
      <c r="O39" s="108"/>
      <c r="P39" s="20"/>
      <c r="Q39" s="114"/>
      <c r="R39" s="9"/>
    </row>
    <row r="40" spans="1:18" ht="9" customHeight="1" x14ac:dyDescent="0.25">
      <c r="A40" s="4"/>
      <c r="B40" s="11"/>
      <c r="C40" s="42"/>
      <c r="D40" s="14"/>
      <c r="E40" s="52"/>
      <c r="F40" s="37"/>
      <c r="G40" s="53"/>
      <c r="H40" s="37"/>
      <c r="I40" s="90"/>
      <c r="J40" s="38"/>
      <c r="K40" s="138"/>
      <c r="L40" s="37"/>
      <c r="M40" s="148"/>
      <c r="N40" s="78"/>
      <c r="O40" s="75"/>
      <c r="P40" s="31"/>
      <c r="Q40" s="32"/>
      <c r="R40" s="4"/>
    </row>
    <row r="41" spans="1:18" ht="9" customHeight="1" x14ac:dyDescent="0.25">
      <c r="A41" s="4"/>
      <c r="B41" s="11"/>
      <c r="C41" s="120" t="s">
        <v>23</v>
      </c>
      <c r="D41" s="14"/>
      <c r="E41" s="121"/>
      <c r="F41" s="37"/>
      <c r="G41" s="104" t="e">
        <f>(G38/$E32)</f>
        <v>#DIV/0!</v>
      </c>
      <c r="H41" s="37"/>
      <c r="I41" s="104" t="e">
        <f>(I38/$E32)</f>
        <v>#DIV/0!</v>
      </c>
      <c r="J41" s="38"/>
      <c r="K41" s="104" t="e">
        <f>(K38/$E32)</f>
        <v>#DIV/0!</v>
      </c>
      <c r="L41" s="37"/>
      <c r="M41" s="104" t="e">
        <f>(M38/$E32)</f>
        <v>#DIV/0!</v>
      </c>
      <c r="N41" s="78"/>
      <c r="O41" s="119"/>
      <c r="P41" s="31"/>
      <c r="Q41" s="123"/>
      <c r="R41" s="4"/>
    </row>
    <row r="42" spans="1:18" ht="9" customHeight="1" x14ac:dyDescent="0.25">
      <c r="A42" s="4"/>
      <c r="B42" s="11"/>
      <c r="C42" s="120"/>
      <c r="D42" s="14"/>
      <c r="E42" s="121"/>
      <c r="F42" s="37"/>
      <c r="G42" s="104"/>
      <c r="H42" s="37"/>
      <c r="I42" s="104"/>
      <c r="J42" s="38"/>
      <c r="K42" s="104"/>
      <c r="L42" s="37"/>
      <c r="M42" s="104"/>
      <c r="N42" s="78"/>
      <c r="O42" s="119"/>
      <c r="P42" s="31"/>
      <c r="Q42" s="124"/>
      <c r="R42" s="4"/>
    </row>
    <row r="43" spans="1:18" ht="18" customHeight="1" x14ac:dyDescent="0.25">
      <c r="A43" s="4"/>
      <c r="B43" s="11"/>
      <c r="C43" s="83" t="s">
        <v>29</v>
      </c>
      <c r="D43" s="37"/>
      <c r="E43" s="84"/>
      <c r="F43" s="37"/>
      <c r="G43" s="103"/>
      <c r="H43" s="37"/>
      <c r="I43" s="103"/>
      <c r="J43" s="38"/>
      <c r="K43" s="103"/>
      <c r="L43" s="37"/>
      <c r="M43" s="103"/>
      <c r="N43" s="35"/>
      <c r="O43" s="103"/>
      <c r="P43" s="31"/>
      <c r="Q43" s="103"/>
      <c r="R43" s="4"/>
    </row>
    <row r="44" spans="1:18" ht="5.4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</sheetData>
  <mergeCells count="65">
    <mergeCell ref="C38:C39"/>
    <mergeCell ref="E38:E39"/>
    <mergeCell ref="M38:M39"/>
    <mergeCell ref="F12:G12"/>
    <mergeCell ref="F15:G15"/>
    <mergeCell ref="F16:G16"/>
    <mergeCell ref="K14:L14"/>
    <mergeCell ref="K13:L13"/>
    <mergeCell ref="K12:L12"/>
    <mergeCell ref="E20:E21"/>
    <mergeCell ref="C21:D21"/>
    <mergeCell ref="C35:C36"/>
    <mergeCell ref="C32:C33"/>
    <mergeCell ref="E32:E33"/>
    <mergeCell ref="E35:E36"/>
    <mergeCell ref="G38:G39"/>
    <mergeCell ref="Q43"/>
    <mergeCell ref="Q35:Q36"/>
    <mergeCell ref="Q38:Q39"/>
    <mergeCell ref="Q41:Q42"/>
    <mergeCell ref="O35:O36"/>
    <mergeCell ref="O38:O39"/>
    <mergeCell ref="K41:K42"/>
    <mergeCell ref="M41:M42"/>
    <mergeCell ref="O41:O42"/>
    <mergeCell ref="C41:C42"/>
    <mergeCell ref="E41:E42"/>
    <mergeCell ref="G41:G42"/>
    <mergeCell ref="K3:Q3"/>
    <mergeCell ref="O17:Q17"/>
    <mergeCell ref="I32:I33"/>
    <mergeCell ref="Q32:Q33"/>
    <mergeCell ref="N15:P15"/>
    <mergeCell ref="N12:P12"/>
    <mergeCell ref="N13:P13"/>
    <mergeCell ref="N14:P14"/>
    <mergeCell ref="I20:I21"/>
    <mergeCell ref="M32:M33"/>
    <mergeCell ref="O32:O33"/>
    <mergeCell ref="K20:K21"/>
    <mergeCell ref="M20:M21"/>
    <mergeCell ref="N16:P16"/>
    <mergeCell ref="G32:G33"/>
    <mergeCell ref="I38:I39"/>
    <mergeCell ref="K38:K39"/>
    <mergeCell ref="K35:K36"/>
    <mergeCell ref="G35:G36"/>
    <mergeCell ref="I35:I36"/>
    <mergeCell ref="K32:K33"/>
    <mergeCell ref="G20:G21"/>
    <mergeCell ref="B2:Q2"/>
    <mergeCell ref="G4:K4"/>
    <mergeCell ref="G43"/>
    <mergeCell ref="I43"/>
    <mergeCell ref="I41:I42"/>
    <mergeCell ref="K43"/>
    <mergeCell ref="M43"/>
    <mergeCell ref="O43"/>
    <mergeCell ref="O19:Q19"/>
    <mergeCell ref="O18:Q18"/>
    <mergeCell ref="G18:K18"/>
    <mergeCell ref="K16:L16"/>
    <mergeCell ref="K15:L15"/>
    <mergeCell ref="M35:M36"/>
    <mergeCell ref="O20:O21"/>
  </mergeCells>
  <phoneticPr fontId="0" type="noConversion"/>
  <printOptions horizontalCentered="1" verticalCentered="1"/>
  <pageMargins left="0.5" right="0.5" top="0.5" bottom="0.20833333333333334" header="0" footer="0"/>
  <pageSetup orientation="landscape" r:id="rId1"/>
  <headerFooter alignWithMargins="0"/>
  <ignoredErrors>
    <ignoredError sqref="J32:J39" emptyCellReference="1"/>
  </ignoredErrors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</dc:creator>
  <cp:lastModifiedBy>Norman</cp:lastModifiedBy>
  <cp:lastPrinted>2018-01-12T13:54:48Z</cp:lastPrinted>
  <dcterms:created xsi:type="dcterms:W3CDTF">2003-10-29T03:22:30Z</dcterms:created>
  <dcterms:modified xsi:type="dcterms:W3CDTF">2019-02-15T17:22:53Z</dcterms:modified>
</cp:coreProperties>
</file>